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7730" windowHeight="8145" tabRatio="742"/>
  </bookViews>
  <sheets>
    <sheet name="Allocation Opt" sheetId="2" r:id="rId1"/>
    <sheet name="Covering Opt" sheetId="4" r:id="rId2"/>
    <sheet name="Allocation NL-LP" sheetId="6" r:id="rId3"/>
  </sheets>
  <definedNames>
    <definedName name="coin_cuttype" localSheetId="1" hidden="1">1</definedName>
    <definedName name="coin_dualtol" localSheetId="1" hidden="1">0.0000001</definedName>
    <definedName name="coin_heurs" localSheetId="1" hidden="1">1</definedName>
    <definedName name="coin_integerpresolve" localSheetId="1" hidden="1">1</definedName>
    <definedName name="coin_presolve1" localSheetId="1" hidden="1">1</definedName>
    <definedName name="coin_primaltol" localSheetId="1" hidden="1">0.0000001</definedName>
    <definedName name="grb_async_callbacks" localSheetId="2" hidden="1">1</definedName>
    <definedName name="grb_bariter" localSheetId="2" hidden="1">1E+100</definedName>
    <definedName name="grb_bartol" localSheetId="2" hidden="1">0.00000001</definedName>
    <definedName name="grb_crossover" localSheetId="2" hidden="1">-1</definedName>
    <definedName name="grb_cutoff" localSheetId="2" hidden="1">1E+100</definedName>
    <definedName name="grb_cuts" localSheetId="2" hidden="1">-1</definedName>
    <definedName name="grb_focus" localSheetId="2" hidden="1">0</definedName>
    <definedName name="grb_heur" localSheetId="2" hidden="1">0.05</definedName>
    <definedName name="grb_improv" localSheetId="2" hidden="1">1E+100</definedName>
    <definedName name="grb_infeas" localSheetId="2" hidden="1">0.000001</definedName>
    <definedName name="grb_inttol" localSheetId="2" hidden="1">0.00001</definedName>
    <definedName name="grb_method" localSheetId="2" hidden="1">-1</definedName>
    <definedName name="grb_nodefilestart" localSheetId="2" hidden="1">1E+100</definedName>
    <definedName name="grb_optimal" localSheetId="2" hidden="1">0.000001</definedName>
    <definedName name="grb_order" localSheetId="2" hidden="1">-1</definedName>
    <definedName name="grb_presolve" localSheetId="2" hidden="1">-1</definedName>
    <definedName name="grb_pricing" localSheetId="2" hidden="1">-1</definedName>
    <definedName name="grb_psdtol" localSheetId="2" hidden="1">0.000001</definedName>
    <definedName name="grb_qcptol" localSheetId="2" hidden="1">0.000001</definedName>
    <definedName name="grb_relmip" localSheetId="2" hidden="1">0.0001</definedName>
    <definedName name="grb_seed" localSheetId="2" hidden="1">0</definedName>
    <definedName name="grb_submip" localSheetId="2" hidden="1">500</definedName>
    <definedName name="grb_symmetry" localSheetId="2" hidden="1">-1</definedName>
    <definedName name="grb_threads" localSheetId="2" hidden="1">0</definedName>
    <definedName name="grb_var" localSheetId="2" hidden="1">-1</definedName>
    <definedName name="gurobi_qp" localSheetId="2" hidden="1">0</definedName>
    <definedName name="solver_adj" localSheetId="2" hidden="1">'Allocation NL-LP'!$B$5:$D$5</definedName>
    <definedName name="solver_adj" localSheetId="0" hidden="1">'Allocation Opt'!$B$5:$D$5</definedName>
    <definedName name="solver_adj" localSheetId="1" hidden="1">'Covering Opt'!$B$6:$F$6</definedName>
    <definedName name="solver_adj_ob" localSheetId="2" hidden="1">1</definedName>
    <definedName name="solver_adj_ob" localSheetId="0" hidden="1">1</definedName>
    <definedName name="solver_adj_ob" localSheetId="1" hidden="1">1</definedName>
    <definedName name="solver_cha" localSheetId="2" hidden="1">0</definedName>
    <definedName name="solver_cha" localSheetId="0" hidden="1">0</definedName>
    <definedName name="solver_cha" localSheetId="1" hidden="1">0</definedName>
    <definedName name="solver_chc1" localSheetId="2" hidden="1">0</definedName>
    <definedName name="solver_chc1" localSheetId="0" hidden="1">0</definedName>
    <definedName name="solver_chc1" localSheetId="1" hidden="1">0</definedName>
    <definedName name="solver_chc2" localSheetId="2" hidden="1">0</definedName>
    <definedName name="solver_chc2" localSheetId="0" hidden="1">0</definedName>
    <definedName name="solver_chc2" localSheetId="1" hidden="1">0</definedName>
    <definedName name="solver_chc3" localSheetId="2" hidden="1">0</definedName>
    <definedName name="solver_chc3" localSheetId="0" hidden="1">0</definedName>
    <definedName name="solver_chc4" localSheetId="2" hidden="1">0</definedName>
    <definedName name="solver_chc5" localSheetId="2" hidden="1">0</definedName>
    <definedName name="solver_chn" localSheetId="2" hidden="1">4</definedName>
    <definedName name="solver_chn" localSheetId="0" hidden="1">4</definedName>
    <definedName name="solver_chn" localSheetId="1" hidden="1">4</definedName>
    <definedName name="solver_chp1" localSheetId="2" hidden="1">0</definedName>
    <definedName name="solver_chp1" localSheetId="0" hidden="1">0</definedName>
    <definedName name="solver_chp1" localSheetId="1" hidden="1">0</definedName>
    <definedName name="solver_chp2" localSheetId="2" hidden="1">0</definedName>
    <definedName name="solver_chp2" localSheetId="0" hidden="1">0</definedName>
    <definedName name="solver_chp2" localSheetId="1" hidden="1">0</definedName>
    <definedName name="solver_chp3" localSheetId="2" hidden="1">0</definedName>
    <definedName name="solver_chp3" localSheetId="0" hidden="1">0</definedName>
    <definedName name="solver_chp4" localSheetId="2" hidden="1">0</definedName>
    <definedName name="solver_chp5" localSheetId="2" hidden="1">0</definedName>
    <definedName name="solver_cht" localSheetId="2" hidden="1">0</definedName>
    <definedName name="solver_cht" localSheetId="0" hidden="1">0</definedName>
    <definedName name="solver_cht" localSheetId="1" hidden="1">0</definedName>
    <definedName name="solver_cir1" localSheetId="2" hidden="1">1</definedName>
    <definedName name="solver_cir1" localSheetId="0" hidden="1">1</definedName>
    <definedName name="solver_cir1" localSheetId="1" hidden="1">1</definedName>
    <definedName name="solver_cir2" localSheetId="2" hidden="1">1</definedName>
    <definedName name="solver_cir2" localSheetId="0" hidden="1">1</definedName>
    <definedName name="solver_cir2" localSheetId="1" hidden="1">1</definedName>
    <definedName name="solver_cir3" localSheetId="2" hidden="1">1</definedName>
    <definedName name="solver_cir3" localSheetId="0" hidden="1">1</definedName>
    <definedName name="solver_cir4" localSheetId="2" hidden="1">1</definedName>
    <definedName name="solver_cir5" localSheetId="2" hidden="1">1</definedName>
    <definedName name="solver_con" localSheetId="2" hidden="1">" "</definedName>
    <definedName name="solver_con" localSheetId="0" hidden="1">" "</definedName>
    <definedName name="solver_con" localSheetId="1" hidden="1">" "</definedName>
    <definedName name="solver_con1" localSheetId="2" hidden="1">" "</definedName>
    <definedName name="solver_con1" localSheetId="0" hidden="1">"Demand Potential"</definedName>
    <definedName name="solver_con1" localSheetId="1" hidden="1">" "</definedName>
    <definedName name="solver_con2" localSheetId="2" hidden="1">" "</definedName>
    <definedName name="solver_con2" localSheetId="0" hidden="1">" "</definedName>
    <definedName name="solver_con2" localSheetId="1" hidden="1">" "</definedName>
    <definedName name="solver_con3" localSheetId="2" hidden="1">" "</definedName>
    <definedName name="solver_con3" localSheetId="0" hidden="1">" "</definedName>
    <definedName name="solver_con4" localSheetId="2" hidden="1">" "</definedName>
    <definedName name="solver_con5" localSheetId="2" hidden="1">"Demand Potential"</definedName>
    <definedName name="solver_dia" localSheetId="2" hidden="1">5</definedName>
    <definedName name="solver_dia" localSheetId="0" hidden="1">5</definedName>
    <definedName name="solver_dia" localSheetId="1" hidden="1">5</definedName>
    <definedName name="solver_drv" localSheetId="1" hidden="1">1</definedName>
    <definedName name="solver_eng" localSheetId="2" hidden="1">0</definedName>
    <definedName name="solver_eng" localSheetId="1" hidden="1">2</definedName>
    <definedName name="solver_iao" localSheetId="2" hidden="1">0</definedName>
    <definedName name="solver_iao" localSheetId="0" hidden="1">0</definedName>
    <definedName name="solver_iao" localSheetId="1" hidden="1">0</definedName>
    <definedName name="solver_int" localSheetId="2" hidden="1">0</definedName>
    <definedName name="solver_int" localSheetId="0" hidden="1">0</definedName>
    <definedName name="solver_int" localSheetId="1" hidden="1">0</definedName>
    <definedName name="solver_irs" localSheetId="2" hidden="1">0</definedName>
    <definedName name="solver_irs" localSheetId="0" hidden="1">0</definedName>
    <definedName name="solver_irs" localSheetId="1" hidden="1">0</definedName>
    <definedName name="solver_ism" localSheetId="2" hidden="1">0</definedName>
    <definedName name="solver_ism" localSheetId="0" hidden="1">0</definedName>
    <definedName name="solver_ism" localSheetId="1" hidden="1">0</definedName>
    <definedName name="solver_itr" localSheetId="2" hidden="1">2147483647</definedName>
    <definedName name="solver_itr" localSheetId="1" hidden="1">2147483647</definedName>
    <definedName name="solver_kiv" localSheetId="1" hidden="1">2E+30</definedName>
    <definedName name="solver_lhs_ob1" localSheetId="2" hidden="1">0</definedName>
    <definedName name="solver_lhs_ob1" localSheetId="0" hidden="1">0</definedName>
    <definedName name="solver_lhs_ob1" localSheetId="1" hidden="1">0</definedName>
    <definedName name="solver_lhs_ob2" localSheetId="2" hidden="1">0</definedName>
    <definedName name="solver_lhs_ob2" localSheetId="0" hidden="1">0</definedName>
    <definedName name="solver_lhs_ob2" localSheetId="1" hidden="1">0</definedName>
    <definedName name="solver_lhs_ob3" localSheetId="2" hidden="1">0</definedName>
    <definedName name="solver_lhs_ob3" localSheetId="0" hidden="1">0</definedName>
    <definedName name="solver_lhs_ob4" localSheetId="2" hidden="1">0</definedName>
    <definedName name="solver_lhs_ob5" localSheetId="2" hidden="1">0</definedName>
    <definedName name="solver_lhs1" localSheetId="2" hidden="1">'Allocation NL-LP'!$B$5:$D$5</definedName>
    <definedName name="solver_lhs1" localSheetId="0" hidden="1">'Allocation Opt'!$B$5:$D$5</definedName>
    <definedName name="solver_lhs1" localSheetId="1" hidden="1">'Covering Opt'!$H$8:$H$11</definedName>
    <definedName name="solver_lhs2" localSheetId="2" hidden="1">'Allocation NL-LP'!$H$5:$J$5</definedName>
    <definedName name="solver_lhs2" localSheetId="0" hidden="1">'Allocation Opt'!$F$7:$F$9</definedName>
    <definedName name="solver_lhs2" localSheetId="1" hidden="1">'Covering Opt'!$B$6:$F$6</definedName>
    <definedName name="solver_lhs3" localSheetId="2" hidden="1">'Allocation NL-LP'!$F$13:$F$15</definedName>
    <definedName name="solver_lhs3" localSheetId="0" hidden="1">'Allocation Opt'!$B$5:$D$5</definedName>
    <definedName name="solver_lhs4" localSheetId="2" hidden="1">'Allocation NL-LP'!$F$7:$F$9</definedName>
    <definedName name="solver_lhs5" localSheetId="2" hidden="1">'Allocation NL-LP'!$B$5:$D$5</definedName>
    <definedName name="solver_lin" localSheetId="2" hidden="1">2</definedName>
    <definedName name="solver_lin" localSheetId="1" hidden="1">1</definedName>
    <definedName name="solver_mda" localSheetId="2" hidden="1">4</definedName>
    <definedName name="solver_mda" localSheetId="0" hidden="1">4</definedName>
    <definedName name="solver_mda" localSheetId="1" hidden="1">4</definedName>
    <definedName name="solver_mip" localSheetId="2" hidden="1">2147483647</definedName>
    <definedName name="solver_mip" localSheetId="1" hidden="1">2147483647</definedName>
    <definedName name="solver_mod" localSheetId="2" hidden="1">3</definedName>
    <definedName name="solver_mod" localSheetId="0" hidden="1">3</definedName>
    <definedName name="solver_mod" localSheetId="1" hidden="1">3</definedName>
    <definedName name="solver_neg" localSheetId="2" hidden="1">0</definedName>
    <definedName name="solver_neg" localSheetId="1" hidden="1">1</definedName>
    <definedName name="solver_nod" localSheetId="2" hidden="1">2147483647</definedName>
    <definedName name="solver_nod" localSheetId="1" hidden="1">2147483647</definedName>
    <definedName name="solver_nopt" localSheetId="1" hidden="1">1</definedName>
    <definedName name="solver_ntr" localSheetId="2" hidden="1">0</definedName>
    <definedName name="solver_ntr" localSheetId="0" hidden="1">0</definedName>
    <definedName name="solver_ntr" localSheetId="1" hidden="1">0</definedName>
    <definedName name="solver_ntri" hidden="1">1000</definedName>
    <definedName name="solver_num" localSheetId="2" hidden="1">5</definedName>
    <definedName name="solver_num" localSheetId="0" hidden="1">3</definedName>
    <definedName name="solver_num" localSheetId="1" hidden="1">2</definedName>
    <definedName name="solver_obc" localSheetId="2" hidden="1">0</definedName>
    <definedName name="solver_obc" localSheetId="0" hidden="1">0</definedName>
    <definedName name="solver_obc" localSheetId="1" hidden="1">0</definedName>
    <definedName name="solver_obp" localSheetId="2" hidden="1">0</definedName>
    <definedName name="solver_obp" localSheetId="0" hidden="1">0</definedName>
    <definedName name="solver_obp" localSheetId="1" hidden="1">0</definedName>
    <definedName name="solver_opt" localSheetId="2" hidden="1">'Allocation NL-LP'!$G$11</definedName>
    <definedName name="solver_opt" localSheetId="0" hidden="1">'Allocation Opt'!$G$11</definedName>
    <definedName name="solver_opt" localSheetId="1" hidden="1">'Covering Opt'!$I$12</definedName>
    <definedName name="solver_opt_ob" localSheetId="2" hidden="1">1</definedName>
    <definedName name="solver_opt_ob" localSheetId="0" hidden="1">1</definedName>
    <definedName name="solver_opt_ob" localSheetId="1" hidden="1">1</definedName>
    <definedName name="solver_psi" localSheetId="2" hidden="1">0</definedName>
    <definedName name="solver_psi" localSheetId="0" hidden="1">0</definedName>
    <definedName name="solver_psi" localSheetId="1" hidden="1">0</definedName>
    <definedName name="solver_rdp" localSheetId="2" hidden="1">0</definedName>
    <definedName name="solver_rdp" localSheetId="0" hidden="1">0</definedName>
    <definedName name="solver_rdp" localSheetId="1" hidden="1">0</definedName>
    <definedName name="solver_reco1" localSheetId="2" hidden="1">0</definedName>
    <definedName name="solver_reco1" localSheetId="0" hidden="1">0</definedName>
    <definedName name="solver_reco1" localSheetId="1" hidden="1">0</definedName>
    <definedName name="solver_reco2" localSheetId="2" hidden="1">0</definedName>
    <definedName name="solver_reco2" localSheetId="0" hidden="1">0</definedName>
    <definedName name="solver_reco2" localSheetId="1" hidden="1">0</definedName>
    <definedName name="solver_reco3" localSheetId="2" hidden="1">0</definedName>
    <definedName name="solver_reco3" localSheetId="0" hidden="1">0</definedName>
    <definedName name="solver_reco4" localSheetId="2" hidden="1">0</definedName>
    <definedName name="solver_reco5" localSheetId="2" hidden="1">0</definedName>
    <definedName name="solver_rel1" localSheetId="2" hidden="1">3</definedName>
    <definedName name="solver_rel1" localSheetId="0" hidden="1">1</definedName>
    <definedName name="solver_rel1" localSheetId="1" hidden="1">3</definedName>
    <definedName name="solver_rel2" localSheetId="2" hidden="1">3</definedName>
    <definedName name="solver_rel2" localSheetId="0" hidden="1">1</definedName>
    <definedName name="solver_rel2" localSheetId="1" hidden="1">3</definedName>
    <definedName name="solver_rel3" localSheetId="2" hidden="1">3</definedName>
    <definedName name="solver_rel3" localSheetId="0" hidden="1">3</definedName>
    <definedName name="solver_rel4" localSheetId="2" hidden="1">1</definedName>
    <definedName name="solver_rel5" localSheetId="2" hidden="1">1</definedName>
    <definedName name="solver_rep" localSheetId="2" hidden="1">0</definedName>
    <definedName name="solver_rep" localSheetId="1" hidden="1">0</definedName>
    <definedName name="solver_rhs1" localSheetId="2" hidden="1">0</definedName>
    <definedName name="solver_rhs1" localSheetId="0" hidden="1">'Allocation Opt'!$B$10:$D$10</definedName>
    <definedName name="solver_rhs1" localSheetId="1" hidden="1">'Covering Opt'!$I$8:$I$11</definedName>
    <definedName name="solver_rhs2" localSheetId="2" hidden="1">0.25</definedName>
    <definedName name="solver_rhs2" localSheetId="0" hidden="1">'Allocation Opt'!$G$7:$G$9</definedName>
    <definedName name="solver_rhs2" localSheetId="1" hidden="1">0</definedName>
    <definedName name="solver_rhs3" localSheetId="2" hidden="1">0</definedName>
    <definedName name="solver_rhs3" localSheetId="0" hidden="1">0</definedName>
    <definedName name="solver_rhs4" localSheetId="2" hidden="1">'Allocation NL-LP'!$G$7:$G$9</definedName>
    <definedName name="solver_rhs5" localSheetId="2" hidden="1">'Allocation NL-LP'!$B$10:$D$10</definedName>
    <definedName name="solver_rlx" localSheetId="2" hidden="1">0</definedName>
    <definedName name="solver_rlx" localSheetId="0" hidden="1">0</definedName>
    <definedName name="solver_rlx" localSheetId="1" hidden="1">0</definedName>
    <definedName name="solver_rsmp" hidden="1">2</definedName>
    <definedName name="solver_rtr" localSheetId="2" hidden="1">0</definedName>
    <definedName name="solver_rtr" localSheetId="0" hidden="1">0</definedName>
    <definedName name="solver_rtr" localSheetId="1" hidden="1">0</definedName>
    <definedName name="solver_rxc1" localSheetId="2" hidden="1">1</definedName>
    <definedName name="solver_rxc1" localSheetId="0" hidden="1">1</definedName>
    <definedName name="solver_rxc1" localSheetId="1" hidden="1">1</definedName>
    <definedName name="solver_rxc2" localSheetId="2" hidden="1">0</definedName>
    <definedName name="solver_rxc2" localSheetId="0" hidden="1">1</definedName>
    <definedName name="solver_rxc2" localSheetId="1" hidden="1">1</definedName>
    <definedName name="solver_rxc3" localSheetId="2" hidden="1">1</definedName>
    <definedName name="solver_rxc3" localSheetId="0" hidden="1">1</definedName>
    <definedName name="solver_rxc4" localSheetId="2" hidden="1">1</definedName>
    <definedName name="solver_rxc5" localSheetId="2" hidden="1">1</definedName>
    <definedName name="solver_rxv" localSheetId="2" hidden="1">1</definedName>
    <definedName name="solver_rxv" localSheetId="0" hidden="1">1</definedName>
    <definedName name="solver_rxv" localSheetId="1" hidden="1">1</definedName>
    <definedName name="solver_scl" localSheetId="2" hidden="1">1</definedName>
    <definedName name="solver_scl" localSheetId="1" hidden="1">0</definedName>
    <definedName name="solver_seed" hidden="1">0</definedName>
    <definedName name="solver_sel" localSheetId="2" hidden="1">1</definedName>
    <definedName name="solver_sel" localSheetId="0" hidden="1">1</definedName>
    <definedName name="solver_sel" localSheetId="1" hidden="1">1</definedName>
    <definedName name="solver_sho" localSheetId="2" hidden="1">0</definedName>
    <definedName name="solver_sho" localSheetId="1" hidden="1">0</definedName>
    <definedName name="solver_slv" localSheetId="2" hidden="1">0</definedName>
    <definedName name="solver_slv" localSheetId="0" hidden="1">0</definedName>
    <definedName name="solver_slv" localSheetId="1" hidden="1">0</definedName>
    <definedName name="solver_slvu" localSheetId="2" hidden="1">0</definedName>
    <definedName name="solver_slvu" localSheetId="0" hidden="1">0</definedName>
    <definedName name="solver_slvu" localSheetId="1" hidden="1">0</definedName>
    <definedName name="solver_spid" localSheetId="2" hidden="1">" "</definedName>
    <definedName name="solver_spid" localSheetId="0" hidden="1">" "</definedName>
    <definedName name="solver_spid" localSheetId="1" hidden="1">" "</definedName>
    <definedName name="solver_srvr" localSheetId="2" hidden="1">" "</definedName>
    <definedName name="solver_srvr" localSheetId="0" hidden="1">" "</definedName>
    <definedName name="solver_srvr" localSheetId="1" hidden="1">" "</definedName>
    <definedName name="solver_tim" localSheetId="2" hidden="1">2147483647</definedName>
    <definedName name="solver_tim" localSheetId="1" hidden="1">2147483647</definedName>
    <definedName name="solver_tol" localSheetId="1" hidden="1">0</definedName>
    <definedName name="solver_typ" localSheetId="2" hidden="1">1</definedName>
    <definedName name="solver_typ" localSheetId="0" hidden="1">1</definedName>
    <definedName name="solver_typ" localSheetId="1" hidden="1">2</definedName>
    <definedName name="solver_umod" localSheetId="2" hidden="1">1</definedName>
    <definedName name="solver_umod" localSheetId="0" hidden="1">1</definedName>
    <definedName name="solver_umod" localSheetId="1" hidden="1">1</definedName>
    <definedName name="solver_urs" localSheetId="2" hidden="1">0</definedName>
    <definedName name="solver_urs" localSheetId="0" hidden="1">0</definedName>
    <definedName name="solver_urs" localSheetId="1" hidden="1">0</definedName>
    <definedName name="solver_userid" localSheetId="2" hidden="1">48058</definedName>
    <definedName name="solver_userid" localSheetId="0" hidden="1">48058</definedName>
    <definedName name="solver_userid" localSheetId="1" hidden="1">48058</definedName>
    <definedName name="solver_val" localSheetId="2" hidden="1">0</definedName>
    <definedName name="solver_val" localSheetId="0" hidden="1">0</definedName>
    <definedName name="solver_val" localSheetId="1" hidden="1">0</definedName>
    <definedName name="solver_var" localSheetId="2" hidden="1">" "</definedName>
    <definedName name="solver_var" localSheetId="0" hidden="1">" "</definedName>
    <definedName name="solver_var" localSheetId="1" hidden="1">" "</definedName>
    <definedName name="solver_ver" localSheetId="2" hidden="1">14</definedName>
    <definedName name="solver_ver" localSheetId="0" hidden="1">14</definedName>
    <definedName name="solver_ver" localSheetId="1" hidden="1">14</definedName>
    <definedName name="solver_vir" localSheetId="2" hidden="1">1</definedName>
    <definedName name="solver_vir" localSheetId="0" hidden="1">1</definedName>
    <definedName name="solver_vir" localSheetId="1" hidden="1">1</definedName>
    <definedName name="solver_vol" localSheetId="2" hidden="1">0</definedName>
    <definedName name="solver_vol" localSheetId="0" hidden="1">0</definedName>
    <definedName name="solver_vol" localSheetId="1" hidden="1">0</definedName>
    <definedName name="solver_vst" localSheetId="2" hidden="1">0</definedName>
    <definedName name="solver_vst" localSheetId="0" hidden="1">0</definedName>
    <definedName name="solver_vst" localSheetId="1" hidden="1">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13" i="6" l="1"/>
  <c r="F14" i="6"/>
  <c r="F15" i="6"/>
  <c r="G11" i="6"/>
  <c r="F9" i="6"/>
  <c r="F8" i="6"/>
  <c r="F7" i="6"/>
  <c r="E5" i="6"/>
  <c r="I12" i="4"/>
  <c r="H9" i="4"/>
  <c r="H10" i="4"/>
  <c r="H11" i="4"/>
  <c r="H8" i="4"/>
  <c r="G11" i="2"/>
  <c r="F8" i="2"/>
  <c r="F9" i="2"/>
</calcChain>
</file>

<file path=xl/sharedStrings.xml><?xml version="1.0" encoding="utf-8"?>
<sst xmlns="http://schemas.openxmlformats.org/spreadsheetml/2006/main" count="49" uniqueCount="32">
  <si>
    <t>Department</t>
  </si>
  <si>
    <t>Hours per Unit</t>
  </si>
  <si>
    <t>Hours Available</t>
  </si>
  <si>
    <t>Chairs</t>
  </si>
  <si>
    <t>Desks</t>
  </si>
  <si>
    <t>Tables</t>
  </si>
  <si>
    <t>Fabrication</t>
  </si>
  <si>
    <t>Assembly</t>
  </si>
  <si>
    <t>Shipping</t>
  </si>
  <si>
    <t>Demand Potential</t>
  </si>
  <si>
    <t>Profit</t>
  </si>
  <si>
    <t>Used</t>
  </si>
  <si>
    <t xml:space="preserve">Objective </t>
  </si>
  <si>
    <t>Decision Variables</t>
  </si>
  <si>
    <t>Allocation Example</t>
  </si>
  <si>
    <t>Component</t>
  </si>
  <si>
    <t>Grams per Pound</t>
  </si>
  <si>
    <t>Nutritional Requirements</t>
  </si>
  <si>
    <t>Seeds</t>
  </si>
  <si>
    <t>Raisins</t>
  </si>
  <si>
    <t>Flakes</t>
  </si>
  <si>
    <t>Pecans</t>
  </si>
  <si>
    <t>Walnuts</t>
  </si>
  <si>
    <t>Vitamins</t>
  </si>
  <si>
    <t>Minerals</t>
  </si>
  <si>
    <t>Proteins</t>
  </si>
  <si>
    <t>Calories</t>
  </si>
  <si>
    <t>Cost/pound</t>
  </si>
  <si>
    <t>Total Products</t>
  </si>
  <si>
    <t>New Constraints Coefficients</t>
  </si>
  <si>
    <t>Veerman Furniture Company – Page 221 – Powell &amp; Baker</t>
  </si>
  <si>
    <t>Dahlby Outfitters – Page 226 – Powell &amp;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</si>
</sst>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2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9EBF5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ck">
        <color rgb="FF1F4E79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/>
      <top style="medium">
        <color rgb="FF4472C4"/>
      </top>
      <bottom style="thick">
        <color rgb="FF4472C4"/>
      </bottom>
      <diagonal/>
    </border>
    <border>
      <left/>
      <right/>
      <top style="medium">
        <color rgb="FF4472C4"/>
      </top>
      <bottom style="thick">
        <color rgb="FF4472C4"/>
      </bottom>
      <diagonal/>
    </border>
    <border>
      <left/>
      <right style="medium">
        <color rgb="FF4472C4"/>
      </right>
      <top style="medium">
        <color rgb="FF4472C4"/>
      </top>
      <bottom style="thick">
        <color rgb="FF4472C4"/>
      </bottom>
      <diagonal/>
    </border>
    <border>
      <left style="medium">
        <color rgb="FF4472C4"/>
      </left>
      <right style="medium">
        <color rgb="FF4472C4"/>
      </right>
      <top style="thick">
        <color rgb="FF1F4E79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 style="medium">
        <color rgb="FF4472C4"/>
      </left>
      <right/>
      <top/>
      <bottom style="thick">
        <color rgb="FF1F4E79"/>
      </bottom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4472C4"/>
      </left>
      <right style="medium">
        <color rgb="FF4472C4"/>
      </right>
      <top style="thick">
        <color rgb="FF4472C4"/>
      </top>
      <bottom/>
      <diagonal/>
    </border>
    <border>
      <left style="medium">
        <color rgb="FF4472C4"/>
      </left>
      <right style="medium">
        <color rgb="FF4472C4"/>
      </right>
      <top style="thick">
        <color rgb="FF4472C4"/>
      </top>
      <bottom/>
      <diagonal/>
    </border>
    <border>
      <left style="medium">
        <color rgb="FF4472C4"/>
      </left>
      <right style="thick">
        <color rgb="FF4472C4"/>
      </right>
      <top style="thick">
        <color rgb="FF4472C4"/>
      </top>
      <bottom/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/>
      <right style="medium">
        <color rgb="FF4472C4"/>
      </right>
      <top style="thick">
        <color rgb="FF1F4E79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thick">
        <color rgb="FF1F4E79"/>
      </bottom>
      <diagonal/>
    </border>
    <border>
      <left style="medium">
        <color rgb="FF4472C4"/>
      </left>
      <right style="medium">
        <color rgb="FF4472C4"/>
      </right>
      <top style="thick">
        <color rgb="FF1F4E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4472C4"/>
      </left>
      <right/>
      <top style="thick">
        <color rgb="FF4472C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3" borderId="20" xfId="0" applyNumberFormat="1" applyFont="1" applyFill="1" applyBorder="1" applyAlignment="1">
      <alignment horizontal="center" vertical="center" wrapText="1" readingOrder="1"/>
    </xf>
    <xf numFmtId="0" fontId="2" fillId="0" borderId="0" xfId="0" applyFont="1"/>
    <xf numFmtId="0" fontId="3" fillId="0" borderId="0" xfId="0" applyFont="1"/>
    <xf numFmtId="0" fontId="1" fillId="0" borderId="10" xfId="0" applyFont="1" applyBorder="1" applyAlignment="1">
      <alignment horizontal="left" vertical="center" wrapText="1" readingOrder="1"/>
    </xf>
    <xf numFmtId="0" fontId="2" fillId="0" borderId="12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3" fontId="4" fillId="3" borderId="6" xfId="0" applyNumberFormat="1" applyFont="1" applyFill="1" applyBorder="1" applyAlignment="1">
      <alignment horizontal="center" vertical="center" wrapText="1" readingOrder="1"/>
    </xf>
    <xf numFmtId="0" fontId="4" fillId="6" borderId="6" xfId="0" applyFont="1" applyFill="1" applyBorder="1" applyAlignment="1">
      <alignment horizontal="left" vertical="center" wrapText="1" readingOrder="1"/>
    </xf>
    <xf numFmtId="0" fontId="4" fillId="6" borderId="7" xfId="0" applyFont="1" applyFill="1" applyBorder="1" applyAlignment="1">
      <alignment horizontal="center" vertical="center" wrapText="1" readingOrder="1"/>
    </xf>
    <xf numFmtId="3" fontId="4" fillId="3" borderId="17" xfId="0" applyNumberFormat="1" applyFont="1" applyFill="1" applyBorder="1" applyAlignment="1">
      <alignment horizontal="center" vertical="center" wrapText="1" readingOrder="1"/>
    </xf>
    <xf numFmtId="0" fontId="4" fillId="6" borderId="7" xfId="0" applyFont="1" applyFill="1" applyBorder="1" applyAlignment="1">
      <alignment horizontal="left" vertical="center" wrapText="1" readingOrder="1"/>
    </xf>
    <xf numFmtId="3" fontId="4" fillId="3" borderId="18" xfId="0" applyNumberFormat="1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left" vertical="center" wrapText="1" readingOrder="1"/>
    </xf>
    <xf numFmtId="0" fontId="4" fillId="6" borderId="1" xfId="0" applyFont="1" applyFill="1" applyBorder="1" applyAlignment="1">
      <alignment horizontal="center" vertical="center" wrapText="1" readingOrder="1"/>
    </xf>
    <xf numFmtId="3" fontId="4" fillId="3" borderId="19" xfId="0" applyNumberFormat="1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left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left" vertical="center" wrapText="1" readingOrder="1"/>
    </xf>
    <xf numFmtId="6" fontId="4" fillId="5" borderId="7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6" fillId="0" borderId="0" xfId="0" applyFont="1"/>
    <xf numFmtId="0" fontId="1" fillId="7" borderId="12" xfId="0" applyFont="1" applyFill="1" applyBorder="1" applyAlignment="1">
      <alignment horizontal="center" vertical="center" wrapText="1" readingOrder="1"/>
    </xf>
    <xf numFmtId="0" fontId="1" fillId="7" borderId="21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left" vertical="center" wrapText="1" readingOrder="1"/>
    </xf>
    <xf numFmtId="0" fontId="8" fillId="4" borderId="7" xfId="0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8" fillId="5" borderId="7" xfId="0" applyFont="1" applyFill="1" applyBorder="1" applyAlignment="1">
      <alignment horizontal="left" vertical="center" wrapText="1" readingOrder="1"/>
    </xf>
    <xf numFmtId="6" fontId="8" fillId="5" borderId="7" xfId="0" applyNumberFormat="1" applyFont="1" applyFill="1" applyBorder="1" applyAlignment="1">
      <alignment horizontal="center" vertical="center" wrapText="1" readingOrder="1"/>
    </xf>
    <xf numFmtId="0" fontId="7" fillId="2" borderId="13" xfId="0" applyFont="1" applyFill="1" applyBorder="1" applyAlignment="1">
      <alignment horizontal="center" vertical="center" wrapText="1" readingOrder="1"/>
    </xf>
    <xf numFmtId="0" fontId="7" fillId="2" borderId="14" xfId="0" applyFont="1" applyFill="1" applyBorder="1" applyAlignment="1">
      <alignment horizontal="center" vertical="center" wrapText="1" readingOrder="1"/>
    </xf>
    <xf numFmtId="0" fontId="7" fillId="2" borderId="15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6" fontId="4" fillId="5" borderId="12" xfId="0" applyNumberFormat="1" applyFont="1" applyFill="1" applyBorder="1" applyAlignment="1">
      <alignment horizontal="center" vertical="center" wrapText="1" readingOrder="1"/>
    </xf>
    <xf numFmtId="40" fontId="8" fillId="5" borderId="12" xfId="0" applyNumberFormat="1" applyFont="1" applyFill="1" applyBorder="1" applyAlignment="1">
      <alignment horizontal="center" vertical="center" wrapText="1" readingOrder="1"/>
    </xf>
    <xf numFmtId="3" fontId="4" fillId="3" borderId="16" xfId="0" applyNumberFormat="1" applyFont="1" applyFill="1" applyBorder="1" applyAlignment="1">
      <alignment horizontal="center" vertical="center" wrapText="1" readingOrder="1"/>
    </xf>
    <xf numFmtId="0" fontId="1" fillId="2" borderId="24" xfId="0" applyFont="1" applyFill="1" applyBorder="1" applyAlignment="1">
      <alignment horizontal="center" vertical="center" wrapText="1" readingOrder="1"/>
    </xf>
    <xf numFmtId="2" fontId="1" fillId="7" borderId="21" xfId="0" applyNumberFormat="1" applyFont="1" applyFill="1" applyBorder="1" applyAlignment="1">
      <alignment horizontal="center" vertical="center" wrapText="1" readingOrder="1"/>
    </xf>
    <xf numFmtId="2" fontId="1" fillId="7" borderId="12" xfId="0" applyNumberFormat="1" applyFont="1" applyFill="1" applyBorder="1" applyAlignment="1">
      <alignment horizontal="center" vertical="center" wrapText="1" readingOrder="1"/>
    </xf>
    <xf numFmtId="2" fontId="3" fillId="0" borderId="12" xfId="0" applyNumberFormat="1" applyFont="1" applyBorder="1"/>
    <xf numFmtId="2" fontId="4" fillId="5" borderId="6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indent="2" readingOrder="1"/>
    </xf>
    <xf numFmtId="0" fontId="9" fillId="0" borderId="0" xfId="0" applyFont="1"/>
    <xf numFmtId="2" fontId="2" fillId="0" borderId="21" xfId="0" applyNumberFormat="1" applyFont="1" applyBorder="1"/>
    <xf numFmtId="2" fontId="2" fillId="0" borderId="23" xfId="0" applyNumberFormat="1" applyFont="1" applyBorder="1"/>
    <xf numFmtId="2" fontId="2" fillId="0" borderId="22" xfId="0" applyNumberFormat="1" applyFont="1" applyBorder="1"/>
    <xf numFmtId="2" fontId="2" fillId="0" borderId="0" xfId="0" applyNumberFormat="1" applyFont="1"/>
    <xf numFmtId="1" fontId="3" fillId="0" borderId="25" xfId="0" applyNumberFormat="1" applyFont="1" applyBorder="1"/>
    <xf numFmtId="0" fontId="1" fillId="0" borderId="8" xfId="0" applyFont="1" applyBorder="1" applyAlignment="1">
      <alignment horizontal="left" vertical="center" wrapText="1" readingOrder="1"/>
    </xf>
    <xf numFmtId="0" fontId="1" fillId="0" borderId="9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"/>
  <sheetViews>
    <sheetView tabSelected="1" zoomScale="70" zoomScaleNormal="70" workbookViewId="0">
      <selection activeCell="L3" sqref="L3"/>
    </sheetView>
  </sheetViews>
  <sheetFormatPr defaultRowHeight="15" x14ac:dyDescent="0.25"/>
  <cols>
    <col min="1" max="1" width="28.140625" bestFit="1" customWidth="1"/>
    <col min="2" max="5" width="22.28515625" customWidth="1"/>
    <col min="6" max="6" width="26.42578125" customWidth="1"/>
    <col min="7" max="7" width="26.85546875" customWidth="1"/>
  </cols>
  <sheetData>
    <row r="1" spans="1:9" ht="28.5" x14ac:dyDescent="0.45">
      <c r="A1" s="25" t="s">
        <v>14</v>
      </c>
      <c r="C1" s="48" t="s">
        <v>30</v>
      </c>
    </row>
    <row r="2" spans="1:9" ht="24" thickBo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45" customHeight="1" thickBot="1" x14ac:dyDescent="0.4">
      <c r="A3" s="55" t="s">
        <v>0</v>
      </c>
      <c r="B3" s="57" t="s">
        <v>1</v>
      </c>
      <c r="C3" s="58"/>
      <c r="D3" s="59"/>
      <c r="E3" s="3"/>
      <c r="F3" s="3"/>
      <c r="G3" s="3"/>
      <c r="H3" s="3"/>
      <c r="I3" s="3"/>
    </row>
    <row r="4" spans="1:9" ht="36.75" customHeight="1" thickTop="1" thickBot="1" x14ac:dyDescent="0.4">
      <c r="A4" s="56"/>
      <c r="B4" s="8" t="s">
        <v>3</v>
      </c>
      <c r="C4" s="9" t="s">
        <v>4</v>
      </c>
      <c r="D4" s="10" t="s">
        <v>5</v>
      </c>
      <c r="E4" s="3"/>
      <c r="F4" s="3"/>
      <c r="G4" s="3"/>
      <c r="H4" s="3"/>
      <c r="I4" s="3"/>
    </row>
    <row r="5" spans="1:9" ht="36" customHeight="1" thickTop="1" thickBot="1" x14ac:dyDescent="0.4">
      <c r="A5" s="4" t="s">
        <v>13</v>
      </c>
      <c r="B5" s="27">
        <v>0</v>
      </c>
      <c r="C5" s="26">
        <v>275</v>
      </c>
      <c r="D5" s="26">
        <v>100</v>
      </c>
      <c r="E5" s="3"/>
      <c r="F5" s="3"/>
      <c r="G5" s="3"/>
      <c r="H5" s="3"/>
      <c r="I5" s="3"/>
    </row>
    <row r="6" spans="1:9" ht="36" customHeight="1" thickTop="1" thickBot="1" x14ac:dyDescent="0.4">
      <c r="A6" s="3"/>
      <c r="B6" s="3"/>
      <c r="C6" s="3"/>
      <c r="D6" s="3"/>
      <c r="E6" s="3"/>
      <c r="F6" s="1" t="s">
        <v>11</v>
      </c>
      <c r="G6" s="11" t="s">
        <v>2</v>
      </c>
      <c r="H6" s="3"/>
      <c r="I6" s="3"/>
    </row>
    <row r="7" spans="1:9" ht="45" customHeight="1" thickTop="1" thickBot="1" x14ac:dyDescent="0.4">
      <c r="A7" s="12" t="s">
        <v>6</v>
      </c>
      <c r="B7" s="13">
        <v>4</v>
      </c>
      <c r="C7" s="13">
        <v>6</v>
      </c>
      <c r="D7" s="13">
        <v>2</v>
      </c>
      <c r="E7" s="3"/>
      <c r="F7" s="7">
        <f>SUMPRODUCT($B$5:$D$5,B7:D7)</f>
        <v>1850</v>
      </c>
      <c r="G7" s="14">
        <v>1850</v>
      </c>
      <c r="H7" s="3"/>
      <c r="I7" s="3"/>
    </row>
    <row r="8" spans="1:9" ht="33.75" customHeight="1" thickBot="1" x14ac:dyDescent="0.4">
      <c r="A8" s="15" t="s">
        <v>7</v>
      </c>
      <c r="B8" s="13">
        <v>3</v>
      </c>
      <c r="C8" s="13">
        <v>5</v>
      </c>
      <c r="D8" s="13">
        <v>7</v>
      </c>
      <c r="E8" s="3"/>
      <c r="F8" s="7">
        <f t="shared" ref="F8:F9" si="0">SUMPRODUCT($B$5:$D$5,B8:D8)</f>
        <v>2075</v>
      </c>
      <c r="G8" s="16">
        <v>2400</v>
      </c>
      <c r="H8" s="3"/>
      <c r="I8" s="3"/>
    </row>
    <row r="9" spans="1:9" ht="32.25" customHeight="1" thickBot="1" x14ac:dyDescent="0.4">
      <c r="A9" s="17" t="s">
        <v>8</v>
      </c>
      <c r="B9" s="18">
        <v>3</v>
      </c>
      <c r="C9" s="18">
        <v>2</v>
      </c>
      <c r="D9" s="13">
        <v>4</v>
      </c>
      <c r="E9" s="3"/>
      <c r="F9" s="7">
        <f t="shared" si="0"/>
        <v>950</v>
      </c>
      <c r="G9" s="19">
        <v>1500</v>
      </c>
      <c r="H9" s="3"/>
      <c r="I9" s="3"/>
    </row>
    <row r="10" spans="1:9" ht="51" customHeight="1" thickTop="1" thickBot="1" x14ac:dyDescent="0.4">
      <c r="A10" s="20" t="s">
        <v>9</v>
      </c>
      <c r="B10" s="21">
        <v>360</v>
      </c>
      <c r="C10" s="21">
        <v>300</v>
      </c>
      <c r="D10" s="21">
        <v>100</v>
      </c>
      <c r="E10" s="3"/>
      <c r="F10" s="3"/>
      <c r="G10" s="3"/>
      <c r="H10" s="3"/>
      <c r="I10" s="3"/>
    </row>
    <row r="11" spans="1:9" ht="40.5" customHeight="1" thickBot="1" x14ac:dyDescent="0.4">
      <c r="A11" s="22" t="s">
        <v>10</v>
      </c>
      <c r="B11" s="23">
        <v>15</v>
      </c>
      <c r="C11" s="23">
        <v>24</v>
      </c>
      <c r="D11" s="23">
        <v>18</v>
      </c>
      <c r="E11" s="3"/>
      <c r="F11" s="24" t="s">
        <v>12</v>
      </c>
      <c r="G11" s="40">
        <f>SUMPRODUCT(B5:D5,B11:D11)</f>
        <v>8400</v>
      </c>
      <c r="H11" s="3"/>
      <c r="I11" s="3"/>
    </row>
  </sheetData>
  <mergeCells count="2">
    <mergeCell ref="A3:A4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"/>
  <sheetViews>
    <sheetView zoomScaleNormal="100" workbookViewId="0">
      <selection activeCell="D23" sqref="D23"/>
    </sheetView>
  </sheetViews>
  <sheetFormatPr defaultRowHeight="15" x14ac:dyDescent="0.25"/>
  <cols>
    <col min="1" max="1" width="25" bestFit="1" customWidth="1"/>
    <col min="2" max="8" width="16" customWidth="1"/>
    <col min="9" max="9" width="17.7109375" bestFit="1" customWidth="1"/>
    <col min="10" max="11" width="14.85546875" bestFit="1" customWidth="1"/>
    <col min="12" max="12" width="13.5703125" bestFit="1" customWidth="1"/>
    <col min="13" max="13" width="10" customWidth="1"/>
  </cols>
  <sheetData>
    <row r="1" spans="1:13" ht="28.5" x14ac:dyDescent="0.45">
      <c r="B1" s="49" t="s">
        <v>31</v>
      </c>
    </row>
    <row r="3" spans="1:13" ht="15.75" thickBot="1" x14ac:dyDescent="0.3"/>
    <row r="4" spans="1:13" ht="54.75" customHeight="1" thickBot="1" x14ac:dyDescent="0.3">
      <c r="A4" s="60" t="s">
        <v>15</v>
      </c>
      <c r="B4" s="62" t="s">
        <v>16</v>
      </c>
      <c r="C4" s="63"/>
      <c r="D4" s="63"/>
      <c r="E4" s="63"/>
      <c r="F4" s="64"/>
    </row>
    <row r="5" spans="1:13" ht="20.25" thickTop="1" thickBot="1" x14ac:dyDescent="0.3">
      <c r="A5" s="61"/>
      <c r="B5" s="36" t="s">
        <v>18</v>
      </c>
      <c r="C5" s="37" t="s">
        <v>19</v>
      </c>
      <c r="D5" s="37" t="s">
        <v>20</v>
      </c>
      <c r="E5" s="37" t="s">
        <v>21</v>
      </c>
      <c r="F5" s="38" t="s">
        <v>22</v>
      </c>
    </row>
    <row r="6" spans="1:13" ht="21.75" thickBot="1" x14ac:dyDescent="0.4">
      <c r="A6" s="5" t="s">
        <v>13</v>
      </c>
      <c r="B6" s="50">
        <v>0.47732696897374699</v>
      </c>
      <c r="C6" s="51">
        <v>0.33412887828162302</v>
      </c>
      <c r="D6" s="51">
        <v>1.3186157517899759</v>
      </c>
      <c r="E6" s="51">
        <v>0</v>
      </c>
      <c r="F6" s="52">
        <v>0</v>
      </c>
      <c r="H6" s="2"/>
      <c r="J6" s="2"/>
      <c r="K6" s="2"/>
      <c r="L6" s="2"/>
      <c r="M6" s="2"/>
    </row>
    <row r="7" spans="1:13" ht="36" customHeight="1" thickTop="1" thickBot="1" x14ac:dyDescent="0.3">
      <c r="I7" s="30" t="s">
        <v>17</v>
      </c>
    </row>
    <row r="8" spans="1:13" ht="22.5" thickTop="1" thickBot="1" x14ac:dyDescent="0.4">
      <c r="A8" s="28" t="s">
        <v>23</v>
      </c>
      <c r="B8" s="29">
        <v>10</v>
      </c>
      <c r="C8" s="29">
        <v>20</v>
      </c>
      <c r="D8" s="29">
        <v>10</v>
      </c>
      <c r="E8" s="29">
        <v>30</v>
      </c>
      <c r="F8" s="29">
        <v>20</v>
      </c>
      <c r="H8" s="53">
        <f>SUMPRODUCT($B$6:$F$6,B8:F8)</f>
        <v>24.64200477326969</v>
      </c>
      <c r="I8" s="30">
        <v>20</v>
      </c>
    </row>
    <row r="9" spans="1:13" ht="21.75" thickBot="1" x14ac:dyDescent="0.4">
      <c r="A9" s="31" t="s">
        <v>24</v>
      </c>
      <c r="B9" s="32">
        <v>5</v>
      </c>
      <c r="C9" s="32">
        <v>7</v>
      </c>
      <c r="D9" s="32">
        <v>4</v>
      </c>
      <c r="E9" s="32">
        <v>9</v>
      </c>
      <c r="F9" s="32">
        <v>2</v>
      </c>
      <c r="H9" s="53">
        <f t="shared" ref="H9:H11" si="0">SUMPRODUCT($B$6:$F$6,B9:F9)</f>
        <v>10</v>
      </c>
      <c r="I9" s="33">
        <v>10</v>
      </c>
    </row>
    <row r="10" spans="1:13" ht="21.75" thickBot="1" x14ac:dyDescent="0.4">
      <c r="A10" s="31" t="s">
        <v>25</v>
      </c>
      <c r="B10" s="32">
        <v>1</v>
      </c>
      <c r="C10" s="32">
        <v>4</v>
      </c>
      <c r="D10" s="32">
        <v>10</v>
      </c>
      <c r="E10" s="32">
        <v>2</v>
      </c>
      <c r="F10" s="32">
        <v>1</v>
      </c>
      <c r="H10" s="53">
        <f t="shared" si="0"/>
        <v>14.999999999999996</v>
      </c>
      <c r="I10" s="33">
        <v>15</v>
      </c>
    </row>
    <row r="11" spans="1:13" ht="21.75" thickBot="1" x14ac:dyDescent="0.4">
      <c r="A11" s="31" t="s">
        <v>26</v>
      </c>
      <c r="B11" s="32">
        <v>500</v>
      </c>
      <c r="C11" s="32">
        <v>450</v>
      </c>
      <c r="D11" s="32">
        <v>160</v>
      </c>
      <c r="E11" s="32">
        <v>300</v>
      </c>
      <c r="F11" s="32">
        <v>500</v>
      </c>
      <c r="H11" s="53">
        <f t="shared" si="0"/>
        <v>600</v>
      </c>
      <c r="I11" s="39">
        <v>600</v>
      </c>
    </row>
    <row r="12" spans="1:13" ht="21.75" thickBot="1" x14ac:dyDescent="0.4">
      <c r="A12" s="34" t="s">
        <v>27</v>
      </c>
      <c r="B12" s="35">
        <v>4</v>
      </c>
      <c r="C12" s="35">
        <v>5</v>
      </c>
      <c r="D12" s="35">
        <v>3</v>
      </c>
      <c r="E12" s="35">
        <v>7</v>
      </c>
      <c r="F12" s="35">
        <v>6</v>
      </c>
      <c r="H12" s="5" t="s">
        <v>12</v>
      </c>
      <c r="I12" s="41">
        <f>SUMPRODUCT(B6:F6,B12:F12)</f>
        <v>7.535799522673031</v>
      </c>
    </row>
  </sheetData>
  <mergeCells count="2">
    <mergeCell ref="A4:A5"/>
    <mergeCell ref="B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5"/>
  <sheetViews>
    <sheetView zoomScale="85" zoomScaleNormal="85" workbookViewId="0">
      <selection activeCell="G10" sqref="G10"/>
    </sheetView>
  </sheetViews>
  <sheetFormatPr defaultRowHeight="15" x14ac:dyDescent="0.25"/>
  <cols>
    <col min="1" max="1" width="28.140625" bestFit="1" customWidth="1"/>
    <col min="2" max="5" width="22.28515625" customWidth="1"/>
    <col min="6" max="6" width="31.5703125" customWidth="1"/>
    <col min="7" max="7" width="26.85546875" customWidth="1"/>
  </cols>
  <sheetData>
    <row r="1" spans="1:9" ht="28.5" x14ac:dyDescent="0.45">
      <c r="A1" s="25" t="s">
        <v>14</v>
      </c>
    </row>
    <row r="2" spans="1:9" ht="24" thickBo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45" customHeight="1" thickBot="1" x14ac:dyDescent="0.4">
      <c r="A3" s="55" t="s">
        <v>0</v>
      </c>
      <c r="B3" s="57" t="s">
        <v>1</v>
      </c>
      <c r="C3" s="58"/>
      <c r="D3" s="59"/>
      <c r="E3" s="3"/>
      <c r="F3" s="3"/>
      <c r="G3" s="3"/>
      <c r="H3" s="3"/>
      <c r="I3" s="3"/>
    </row>
    <row r="4" spans="1:9" ht="36.75" customHeight="1" thickTop="1" thickBot="1" x14ac:dyDescent="0.4">
      <c r="A4" s="56"/>
      <c r="B4" s="8" t="s">
        <v>3</v>
      </c>
      <c r="C4" s="9" t="s">
        <v>4</v>
      </c>
      <c r="D4" s="43" t="s">
        <v>5</v>
      </c>
      <c r="E4" s="6" t="s">
        <v>28</v>
      </c>
      <c r="F4" s="3"/>
      <c r="G4" s="3"/>
      <c r="H4" s="3"/>
      <c r="I4" s="3"/>
    </row>
    <row r="5" spans="1:9" ht="36" customHeight="1" thickTop="1" thickBot="1" x14ac:dyDescent="0.4">
      <c r="A5" s="4" t="s">
        <v>13</v>
      </c>
      <c r="B5" s="44">
        <v>99.999999999999986</v>
      </c>
      <c r="C5" s="45">
        <v>199.99999999999997</v>
      </c>
      <c r="D5" s="45">
        <v>100</v>
      </c>
      <c r="E5" s="46">
        <f>SUM(B5:D5)</f>
        <v>399.99999999999994</v>
      </c>
    </row>
    <row r="6" spans="1:9" ht="36" customHeight="1" thickTop="1" thickBot="1" x14ac:dyDescent="0.4">
      <c r="A6" s="3"/>
      <c r="B6" s="3"/>
      <c r="C6" s="3"/>
      <c r="D6" s="3"/>
      <c r="E6" s="3"/>
      <c r="F6" s="1" t="s">
        <v>11</v>
      </c>
      <c r="G6" s="42" t="s">
        <v>2</v>
      </c>
      <c r="H6" s="3"/>
      <c r="I6" s="3"/>
    </row>
    <row r="7" spans="1:9" ht="45" customHeight="1" thickTop="1" thickBot="1" x14ac:dyDescent="0.4">
      <c r="A7" s="12" t="s">
        <v>6</v>
      </c>
      <c r="B7" s="13">
        <v>4</v>
      </c>
      <c r="C7" s="13">
        <v>6</v>
      </c>
      <c r="D7" s="13">
        <v>2</v>
      </c>
      <c r="E7" s="3"/>
      <c r="F7" s="7">
        <f>SUMPRODUCT($B$5:$D$5,B7:D7)</f>
        <v>1799.9999999999998</v>
      </c>
      <c r="G7" s="14">
        <v>1850</v>
      </c>
      <c r="H7" s="3"/>
      <c r="I7" s="3"/>
    </row>
    <row r="8" spans="1:9" ht="33.75" customHeight="1" thickBot="1" x14ac:dyDescent="0.4">
      <c r="A8" s="15" t="s">
        <v>7</v>
      </c>
      <c r="B8" s="13">
        <v>3</v>
      </c>
      <c r="C8" s="13">
        <v>5</v>
      </c>
      <c r="D8" s="13">
        <v>7</v>
      </c>
      <c r="E8" s="3"/>
      <c r="F8" s="7">
        <f t="shared" ref="F8:F9" si="0">SUMPRODUCT($B$5:$D$5,B8:D8)</f>
        <v>1999.9999999999998</v>
      </c>
      <c r="G8" s="16">
        <v>2400</v>
      </c>
      <c r="H8" s="3"/>
      <c r="I8" s="3"/>
    </row>
    <row r="9" spans="1:9" ht="32.25" customHeight="1" thickBot="1" x14ac:dyDescent="0.4">
      <c r="A9" s="17" t="s">
        <v>8</v>
      </c>
      <c r="B9" s="18">
        <v>3</v>
      </c>
      <c r="C9" s="18">
        <v>2</v>
      </c>
      <c r="D9" s="13">
        <v>4</v>
      </c>
      <c r="E9" s="3"/>
      <c r="F9" s="7">
        <f t="shared" si="0"/>
        <v>1100</v>
      </c>
      <c r="G9" s="19">
        <v>1500</v>
      </c>
      <c r="H9" s="3"/>
      <c r="I9" s="3"/>
    </row>
    <row r="10" spans="1:9" ht="51" customHeight="1" thickTop="1" thickBot="1" x14ac:dyDescent="0.4">
      <c r="A10" s="20" t="s">
        <v>9</v>
      </c>
      <c r="B10" s="47">
        <v>360</v>
      </c>
      <c r="C10" s="47">
        <v>300</v>
      </c>
      <c r="D10" s="47">
        <v>100</v>
      </c>
      <c r="E10" s="3"/>
      <c r="F10" s="3"/>
      <c r="G10" s="3"/>
      <c r="H10" s="3"/>
      <c r="I10" s="3"/>
    </row>
    <row r="11" spans="1:9" ht="40.5" customHeight="1" thickBot="1" x14ac:dyDescent="0.4">
      <c r="A11" s="22" t="s">
        <v>10</v>
      </c>
      <c r="B11" s="23">
        <v>15</v>
      </c>
      <c r="C11" s="23">
        <v>24</v>
      </c>
      <c r="D11" s="23">
        <v>18</v>
      </c>
      <c r="E11" s="3"/>
      <c r="F11" s="24" t="s">
        <v>12</v>
      </c>
      <c r="G11" s="40">
        <f>SUMPRODUCT(B5:D5,B11:D11)</f>
        <v>8099.9999999999991</v>
      </c>
      <c r="H11" s="3"/>
      <c r="I11" s="3"/>
    </row>
    <row r="12" spans="1:9" ht="40.5" customHeight="1" thickBot="1" x14ac:dyDescent="0.4">
      <c r="H12" s="3"/>
      <c r="I12" s="3"/>
    </row>
    <row r="13" spans="1:9" ht="24" thickBot="1" x14ac:dyDescent="0.4">
      <c r="A13" s="65" t="s">
        <v>29</v>
      </c>
      <c r="B13" s="13">
        <v>0.75</v>
      </c>
      <c r="C13" s="13">
        <v>-0.25</v>
      </c>
      <c r="D13" s="13">
        <v>-0.25</v>
      </c>
      <c r="F13" s="54">
        <f>SUMPRODUCT($B$5:$D$5,B13:D13)</f>
        <v>-7.1054273576010019E-15</v>
      </c>
    </row>
    <row r="14" spans="1:9" ht="24" thickBot="1" x14ac:dyDescent="0.4">
      <c r="A14" s="65"/>
      <c r="B14" s="13">
        <v>-0.25</v>
      </c>
      <c r="C14" s="13">
        <v>0.75</v>
      </c>
      <c r="D14" s="13">
        <v>-0.25</v>
      </c>
      <c r="F14" s="54">
        <f t="shared" ref="F14:F15" si="1">SUMPRODUCT($B$5:$D$5,B14:D14)</f>
        <v>99.999999999999972</v>
      </c>
    </row>
    <row r="15" spans="1:9" ht="24" thickBot="1" x14ac:dyDescent="0.4">
      <c r="A15" s="65"/>
      <c r="B15" s="13">
        <v>-0.25</v>
      </c>
      <c r="C15" s="13">
        <v>-0.25</v>
      </c>
      <c r="D15" s="13">
        <v>0.75</v>
      </c>
      <c r="F15" s="54">
        <f t="shared" si="1"/>
        <v>1.4210854715202004E-14</v>
      </c>
    </row>
  </sheetData>
  <mergeCells count="3">
    <mergeCell ref="A3:A4"/>
    <mergeCell ref="B3:D3"/>
    <mergeCell ref="A13:A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Allocation Opt</vt:lpstr>
      <vt:lpstr>Covering Opt</vt:lpstr>
      <vt:lpstr>Allocation NL-LP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 maleki</dc:creator>
  <cp:lastModifiedBy>sima maleki</cp:lastModifiedBy>
  <dcterms:created xsi:type="dcterms:W3CDTF">2014-05-06T18:18:49Z</dcterms:created>
  <dcterms:modified xsi:type="dcterms:W3CDTF">2014-05-15T16:35:11Z</dcterms:modified>
</cp:coreProperties>
</file>